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3260" windowHeight="8580" activeTab="0"/>
  </bookViews>
  <sheets>
    <sheet name="доходи" sheetId="1" r:id="rId1"/>
  </sheets>
  <definedNames>
    <definedName name="_xlnm.Print_Titles" localSheetId="0">'доходи'!$8:$10</definedName>
    <definedName name="_xlnm.Print_Area" localSheetId="0">'доходи'!$A$1:$F$46</definedName>
  </definedNames>
  <calcPr fullCalcOnLoad="1"/>
</workbook>
</file>

<file path=xl/sharedStrings.xml><?xml version="1.0" encoding="utf-8"?>
<sst xmlns="http://schemas.openxmlformats.org/spreadsheetml/2006/main" count="48" uniqueCount="47">
  <si>
    <t>Спеціальний фонд</t>
  </si>
  <si>
    <t>у т.ч. бюджет розвитку</t>
  </si>
  <si>
    <t>Податкові надходження</t>
  </si>
  <si>
    <t xml:space="preserve">Загальний фонд </t>
  </si>
  <si>
    <t>Від органів державного управління</t>
  </si>
  <si>
    <t>Податки на доходи, податки на прибуток, податки на збільшення ринкової вартості</t>
  </si>
  <si>
    <t>Неподаткові надходження</t>
  </si>
  <si>
    <t>(грн.)</t>
  </si>
  <si>
    <t>Власні надходження бюджетних установ</t>
  </si>
  <si>
    <t xml:space="preserve">Офіційні трансферти </t>
  </si>
  <si>
    <t>Плата за послуги, що надаються бюджетними установами згідно з їх основною діяльністю</t>
  </si>
  <si>
    <t xml:space="preserve">Податок на доходи фізичних осіб, що сплачується податковими агентами, із доходів платника податку у вигляді заробітної плати </t>
  </si>
  <si>
    <t>Податок на доходи фізичних осіб з грошового забезпечення, грошових винагород та інших виплат, одержаних військовослужбовцями та осіб рядового і начальницького складу, що сплачується податковими агентами</t>
  </si>
  <si>
    <t xml:space="preserve"> 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</si>
  <si>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</si>
  <si>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Найменування згідно з класифікацією доходів бюджету</t>
  </si>
  <si>
    <t>Додаток №1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</si>
  <si>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</si>
  <si>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</si>
  <si>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</si>
  <si>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плати за послуги, що надаються бюджетними установами згідно із законодавством</t>
  </si>
  <si>
    <t>Рентна плата за користування надрами</t>
  </si>
  <si>
    <t>Рентна плата за користування надрами для видобування природного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</si>
  <si>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</si>
  <si>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</si>
  <si>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Плата за оренду майна бюджетних установ</t>
  </si>
  <si>
    <t>Дотації з місцевих бюджетів іншим місцевим бюджетам</t>
  </si>
  <si>
    <t>Субвенції з державного бюджету</t>
  </si>
  <si>
    <t>Субвенції з місцевих бюджетів</t>
  </si>
  <si>
    <t>Усього</t>
  </si>
  <si>
    <t>Код</t>
  </si>
  <si>
    <t>Усього доходів ( без урахування міжбюджетних трансфертів)</t>
  </si>
  <si>
    <t>Разом доходів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</si>
  <si>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</si>
  <si>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</si>
  <si>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</t>
  </si>
  <si>
    <t xml:space="preserve">              Доходи районного бюджету на 2020 рік </t>
  </si>
  <si>
    <t xml:space="preserve">Інші дотації з місцевого бюджету </t>
  </si>
  <si>
    <t>Інші субвенції з місцевого бюджету</t>
  </si>
  <si>
    <t>до рішення районної ради</t>
  </si>
  <si>
    <t>Податок та збір на  доходи фізичних осіб</t>
  </si>
  <si>
    <t xml:space="preserve"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</t>
  </si>
  <si>
    <t xml:space="preserve">Начальник відділу з організаційного </t>
  </si>
  <si>
    <t>та правого забезпечення районної ради</t>
  </si>
  <si>
    <t>Світлана АНДРОСОВИЧ</t>
  </si>
  <si>
    <t>Світлана АНДРАСОВИЧ</t>
  </si>
  <si>
    <t>від   18.08.2020 року   № 000-40/VII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</si>
</sst>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32">
    <font>
      <sz val="1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3" applyNumberFormat="0" applyFill="0" applyAlignment="0" applyProtection="0"/>
    <xf numFmtId="0" fontId="2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center" wrapText="1"/>
    </xf>
    <xf numFmtId="4" fontId="11" fillId="24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justify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justify" vertical="center" wrapText="1"/>
    </xf>
    <xf numFmtId="4" fontId="5" fillId="24" borderId="10" xfId="0" applyNumberFormat="1" applyFont="1" applyFill="1" applyBorder="1" applyAlignment="1">
      <alignment horizontal="center" vertical="center" wrapText="1"/>
    </xf>
    <xf numFmtId="4" fontId="13" fillId="2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1" fontId="15" fillId="0" borderId="11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0" fontId="8" fillId="24" borderId="0" xfId="0" applyFont="1" applyFill="1" applyBorder="1" applyAlignment="1">
      <alignment vertical="center"/>
    </xf>
    <xf numFmtId="4" fontId="31" fillId="24" borderId="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82"/>
  <sheetViews>
    <sheetView tabSelected="1" view="pageBreakPreview" zoomScaleSheetLayoutView="100" workbookViewId="0" topLeftCell="B1">
      <selection activeCell="D4" sqref="D4"/>
    </sheetView>
  </sheetViews>
  <sheetFormatPr defaultColWidth="19.50390625" defaultRowHeight="12.75"/>
  <cols>
    <col min="1" max="1" width="10.875" style="4" customWidth="1"/>
    <col min="2" max="2" width="57.50390625" style="4" customWidth="1"/>
    <col min="3" max="3" width="19.50390625" style="4" customWidth="1"/>
    <col min="4" max="4" width="17.375" style="4" customWidth="1"/>
    <col min="5" max="5" width="14.50390625" style="4" customWidth="1"/>
    <col min="6" max="16384" width="19.50390625" style="4" customWidth="1"/>
  </cols>
  <sheetData>
    <row r="1" ht="12.75">
      <c r="E1" s="4" t="s">
        <v>16</v>
      </c>
    </row>
    <row r="2" ht="15.75" customHeight="1">
      <c r="E2" s="33" t="s">
        <v>39</v>
      </c>
    </row>
    <row r="3" ht="15" customHeight="1">
      <c r="E3" s="33" t="s">
        <v>46</v>
      </c>
    </row>
    <row r="5" spans="1:6" s="5" customFormat="1" ht="24" customHeight="1">
      <c r="A5" s="42" t="s">
        <v>36</v>
      </c>
      <c r="B5" s="42"/>
      <c r="C5" s="42"/>
      <c r="D5" s="42"/>
      <c r="E5" s="42"/>
      <c r="F5" s="42"/>
    </row>
    <row r="6" spans="1:6" s="5" customFormat="1" ht="15.75" customHeight="1">
      <c r="A6" s="28"/>
      <c r="B6" s="28"/>
      <c r="C6" s="28"/>
      <c r="D6" s="28"/>
      <c r="E6" s="28"/>
      <c r="F6" s="28"/>
    </row>
    <row r="7" ht="12.75">
      <c r="F7" s="6" t="s">
        <v>7</v>
      </c>
    </row>
    <row r="8" spans="1:6" ht="28.5" customHeight="1">
      <c r="A8" s="43" t="s">
        <v>30</v>
      </c>
      <c r="B8" s="43" t="s">
        <v>15</v>
      </c>
      <c r="C8" s="44" t="s">
        <v>29</v>
      </c>
      <c r="D8" s="44" t="s">
        <v>3</v>
      </c>
      <c r="E8" s="44" t="s">
        <v>0</v>
      </c>
      <c r="F8" s="44"/>
    </row>
    <row r="9" spans="1:6" ht="32.25" customHeight="1">
      <c r="A9" s="43"/>
      <c r="B9" s="43"/>
      <c r="C9" s="44"/>
      <c r="D9" s="44"/>
      <c r="E9" s="35" t="s">
        <v>29</v>
      </c>
      <c r="F9" s="34" t="s">
        <v>1</v>
      </c>
    </row>
    <row r="10" spans="1:6" ht="13.5" customHeight="1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</row>
    <row r="11" spans="1:6" s="3" customFormat="1" ht="21" customHeight="1">
      <c r="A11" s="21">
        <v>10000000</v>
      </c>
      <c r="B11" s="21" t="s">
        <v>2</v>
      </c>
      <c r="C11" s="17">
        <f>D11+E11</f>
        <v>12576100</v>
      </c>
      <c r="D11" s="17">
        <f>D12+D18</f>
        <v>12576100</v>
      </c>
      <c r="E11" s="17">
        <f>E12</f>
        <v>0</v>
      </c>
      <c r="F11" s="17">
        <f>F12</f>
        <v>0</v>
      </c>
    </row>
    <row r="12" spans="1:6" s="3" customFormat="1" ht="27" customHeight="1">
      <c r="A12" s="21">
        <v>11000000</v>
      </c>
      <c r="B12" s="22" t="s">
        <v>5</v>
      </c>
      <c r="C12" s="17">
        <f aca="true" t="shared" si="0" ref="C12:C17">D12+E12</f>
        <v>12016100</v>
      </c>
      <c r="D12" s="17">
        <f>D13</f>
        <v>12016100</v>
      </c>
      <c r="E12" s="17"/>
      <c r="F12" s="17"/>
    </row>
    <row r="13" spans="1:6" s="7" customFormat="1" ht="18" customHeight="1">
      <c r="A13" s="21">
        <v>11010000</v>
      </c>
      <c r="B13" s="22" t="s">
        <v>40</v>
      </c>
      <c r="C13" s="17">
        <f t="shared" si="0"/>
        <v>12016100</v>
      </c>
      <c r="D13" s="18">
        <f>SUM(D14:D17)</f>
        <v>12016100</v>
      </c>
      <c r="E13" s="18"/>
      <c r="F13" s="18"/>
    </row>
    <row r="14" spans="1:10" s="8" customFormat="1" ht="39.75" customHeight="1">
      <c r="A14" s="23">
        <v>11010100</v>
      </c>
      <c r="B14" s="15" t="s">
        <v>11</v>
      </c>
      <c r="C14" s="17">
        <f t="shared" si="0"/>
        <v>8300000</v>
      </c>
      <c r="D14" s="26">
        <v>8300000</v>
      </c>
      <c r="E14" s="20"/>
      <c r="F14" s="20"/>
      <c r="H14" s="9"/>
      <c r="I14" s="9"/>
      <c r="J14" s="9"/>
    </row>
    <row r="15" spans="1:10" s="8" customFormat="1" ht="54.75" customHeight="1" hidden="1">
      <c r="A15" s="23">
        <v>11010200</v>
      </c>
      <c r="B15" s="15" t="s">
        <v>12</v>
      </c>
      <c r="C15" s="17">
        <f t="shared" si="0"/>
        <v>0</v>
      </c>
      <c r="D15" s="26"/>
      <c r="E15" s="20"/>
      <c r="F15" s="20"/>
      <c r="H15" s="10"/>
      <c r="I15" s="11"/>
      <c r="J15" s="12"/>
    </row>
    <row r="16" spans="1:6" s="8" customFormat="1" ht="30" customHeight="1">
      <c r="A16" s="23">
        <v>11010400</v>
      </c>
      <c r="B16" s="29" t="s">
        <v>13</v>
      </c>
      <c r="C16" s="17">
        <f t="shared" si="0"/>
        <v>3620000</v>
      </c>
      <c r="D16" s="26">
        <v>3620000</v>
      </c>
      <c r="E16" s="20"/>
      <c r="F16" s="20"/>
    </row>
    <row r="17" spans="1:6" s="8" customFormat="1" ht="42" customHeight="1">
      <c r="A17" s="23">
        <v>11010500</v>
      </c>
      <c r="B17" s="15" t="s">
        <v>14</v>
      </c>
      <c r="C17" s="17">
        <f t="shared" si="0"/>
        <v>96100</v>
      </c>
      <c r="D17" s="26">
        <v>96100</v>
      </c>
      <c r="E17" s="20"/>
      <c r="F17" s="20"/>
    </row>
    <row r="18" spans="1:6" s="8" customFormat="1" ht="28.5" customHeight="1">
      <c r="A18" s="21">
        <v>13030000</v>
      </c>
      <c r="B18" s="16" t="s">
        <v>21</v>
      </c>
      <c r="C18" s="17">
        <f>C19</f>
        <v>560000</v>
      </c>
      <c r="D18" s="27">
        <f>D19</f>
        <v>560000</v>
      </c>
      <c r="E18" s="20"/>
      <c r="F18" s="20"/>
    </row>
    <row r="19" spans="1:6" s="8" customFormat="1" ht="31.5" customHeight="1">
      <c r="A19" s="23">
        <v>13030800</v>
      </c>
      <c r="B19" s="15" t="s">
        <v>22</v>
      </c>
      <c r="C19" s="17">
        <f>D19</f>
        <v>560000</v>
      </c>
      <c r="D19" s="26">
        <v>560000</v>
      </c>
      <c r="E19" s="20"/>
      <c r="F19" s="20"/>
    </row>
    <row r="20" spans="1:6" s="2" customFormat="1" ht="19.5" customHeight="1">
      <c r="A20" s="21">
        <v>20000000</v>
      </c>
      <c r="B20" s="24" t="s">
        <v>6</v>
      </c>
      <c r="C20" s="17">
        <f aca="true" t="shared" si="1" ref="C20:C32">D20+E20</f>
        <v>728378</v>
      </c>
      <c r="D20" s="27">
        <f>D26+D21</f>
        <v>178800</v>
      </c>
      <c r="E20" s="17">
        <f>+E26</f>
        <v>549578</v>
      </c>
      <c r="F20" s="17">
        <f>+F26</f>
        <v>0</v>
      </c>
    </row>
    <row r="21" spans="1:6" s="2" customFormat="1" ht="27.75" customHeight="1">
      <c r="A21" s="21">
        <v>22000000</v>
      </c>
      <c r="B21" s="24" t="s">
        <v>17</v>
      </c>
      <c r="C21" s="17">
        <f t="shared" si="1"/>
        <v>178800</v>
      </c>
      <c r="D21" s="27">
        <f>D22</f>
        <v>178800</v>
      </c>
      <c r="E21" s="17"/>
      <c r="F21" s="17"/>
    </row>
    <row r="22" spans="1:6" s="2" customFormat="1" ht="19.5" customHeight="1">
      <c r="A22" s="21">
        <v>22010000</v>
      </c>
      <c r="B22" s="24" t="s">
        <v>18</v>
      </c>
      <c r="C22" s="17">
        <f t="shared" si="1"/>
        <v>178800</v>
      </c>
      <c r="D22" s="27">
        <f>D23+D24+D25</f>
        <v>178800</v>
      </c>
      <c r="E22" s="17"/>
      <c r="F22" s="17"/>
    </row>
    <row r="23" spans="1:6" s="2" customFormat="1" ht="32.25" customHeight="1">
      <c r="A23" s="23">
        <v>22010300</v>
      </c>
      <c r="B23" s="29" t="s">
        <v>33</v>
      </c>
      <c r="C23" s="17">
        <f t="shared" si="1"/>
        <v>18800</v>
      </c>
      <c r="D23" s="26">
        <v>18800</v>
      </c>
      <c r="E23" s="17"/>
      <c r="F23" s="17"/>
    </row>
    <row r="24" spans="1:6" s="2" customFormat="1" ht="29.25" customHeight="1">
      <c r="A24" s="23">
        <v>22012500</v>
      </c>
      <c r="B24" s="29" t="s">
        <v>34</v>
      </c>
      <c r="C24" s="17">
        <f t="shared" si="1"/>
        <v>35000</v>
      </c>
      <c r="D24" s="26">
        <v>35000</v>
      </c>
      <c r="E24" s="17"/>
      <c r="F24" s="17"/>
    </row>
    <row r="25" spans="1:6" s="2" customFormat="1" ht="35.25" customHeight="1">
      <c r="A25" s="23">
        <v>22012600</v>
      </c>
      <c r="B25" s="29" t="s">
        <v>19</v>
      </c>
      <c r="C25" s="17">
        <f>D25+E25</f>
        <v>125000</v>
      </c>
      <c r="D25" s="26">
        <v>125000</v>
      </c>
      <c r="E25" s="17"/>
      <c r="F25" s="17"/>
    </row>
    <row r="26" spans="1:6" s="2" customFormat="1" ht="24" customHeight="1">
      <c r="A26" s="21">
        <v>25000000</v>
      </c>
      <c r="B26" s="16" t="s">
        <v>8</v>
      </c>
      <c r="C26" s="17">
        <f t="shared" si="1"/>
        <v>549578</v>
      </c>
      <c r="D26" s="17"/>
      <c r="E26" s="17">
        <f>E27</f>
        <v>549578</v>
      </c>
      <c r="F26" s="17"/>
    </row>
    <row r="27" spans="1:6" s="2" customFormat="1" ht="29.25" customHeight="1">
      <c r="A27" s="21">
        <v>25010000</v>
      </c>
      <c r="B27" s="16" t="s">
        <v>20</v>
      </c>
      <c r="C27" s="17">
        <f t="shared" si="1"/>
        <v>549578</v>
      </c>
      <c r="D27" s="17"/>
      <c r="E27" s="17">
        <f>E28+E29</f>
        <v>549578</v>
      </c>
      <c r="F27" s="17"/>
    </row>
    <row r="28" spans="1:6" s="2" customFormat="1" ht="29.25" customHeight="1">
      <c r="A28" s="23">
        <v>25010100</v>
      </c>
      <c r="B28" s="15" t="s">
        <v>10</v>
      </c>
      <c r="C28" s="20">
        <f t="shared" si="1"/>
        <v>549578</v>
      </c>
      <c r="D28" s="20"/>
      <c r="E28" s="19">
        <v>549578</v>
      </c>
      <c r="F28" s="20"/>
    </row>
    <row r="29" spans="1:6" s="2" customFormat="1" ht="24.75" customHeight="1" hidden="1">
      <c r="A29" s="23">
        <v>25010300</v>
      </c>
      <c r="B29" s="15" t="s">
        <v>25</v>
      </c>
      <c r="C29" s="17">
        <f t="shared" si="1"/>
        <v>0</v>
      </c>
      <c r="D29" s="20"/>
      <c r="E29" s="19"/>
      <c r="F29" s="20"/>
    </row>
    <row r="30" spans="1:6" s="8" customFormat="1" ht="21" customHeight="1">
      <c r="A30" s="36"/>
      <c r="B30" s="36" t="s">
        <v>31</v>
      </c>
      <c r="C30" s="17">
        <f t="shared" si="1"/>
        <v>13304478</v>
      </c>
      <c r="D30" s="17">
        <f>D20+D11</f>
        <v>12754900</v>
      </c>
      <c r="E30" s="17">
        <f>E20+E11</f>
        <v>549578</v>
      </c>
      <c r="F30" s="17">
        <f>F20+F11</f>
        <v>0</v>
      </c>
    </row>
    <row r="31" spans="1:6" s="2" customFormat="1" ht="17.25" customHeight="1">
      <c r="A31" s="21">
        <v>40000000</v>
      </c>
      <c r="B31" s="24" t="s">
        <v>9</v>
      </c>
      <c r="C31" s="17">
        <f t="shared" si="1"/>
        <v>21162975</v>
      </c>
      <c r="D31" s="17">
        <f>D32</f>
        <v>17462975</v>
      </c>
      <c r="E31" s="17">
        <f>E32</f>
        <v>3700000</v>
      </c>
      <c r="F31" s="17">
        <f>F32</f>
        <v>3700000</v>
      </c>
    </row>
    <row r="32" spans="1:6" s="2" customFormat="1" ht="15.75" customHeight="1">
      <c r="A32" s="23">
        <v>41000000</v>
      </c>
      <c r="B32" s="15" t="s">
        <v>4</v>
      </c>
      <c r="C32" s="17">
        <f t="shared" si="1"/>
        <v>21162975</v>
      </c>
      <c r="D32" s="17">
        <f>D33+D36+D39</f>
        <v>17462975</v>
      </c>
      <c r="E32" s="17">
        <f>E33+E36+E39</f>
        <v>3700000</v>
      </c>
      <c r="F32" s="17">
        <f>F33+F36+F39</f>
        <v>3700000</v>
      </c>
    </row>
    <row r="33" spans="1:6" s="2" customFormat="1" ht="21" customHeight="1">
      <c r="A33" s="21">
        <v>41030000</v>
      </c>
      <c r="B33" s="25" t="s">
        <v>27</v>
      </c>
      <c r="C33" s="17">
        <f>D33</f>
        <v>14136400</v>
      </c>
      <c r="D33" s="17">
        <f>D34+D35</f>
        <v>14136400</v>
      </c>
      <c r="E33" s="17">
        <f>E34+E35</f>
        <v>0</v>
      </c>
      <c r="F33" s="17">
        <f>F34+F35</f>
        <v>0</v>
      </c>
    </row>
    <row r="34" spans="1:7" s="8" customFormat="1" ht="31.5" customHeight="1">
      <c r="A34" s="23">
        <v>41033900</v>
      </c>
      <c r="B34" s="15" t="s">
        <v>23</v>
      </c>
      <c r="C34" s="17">
        <f aca="true" t="shared" si="2" ref="C34:C39">D34+E34</f>
        <v>13392300</v>
      </c>
      <c r="D34" s="20">
        <v>13392300</v>
      </c>
      <c r="E34" s="20"/>
      <c r="F34" s="20"/>
      <c r="G34" s="31"/>
    </row>
    <row r="35" spans="1:6" s="8" customFormat="1" ht="31.5" customHeight="1">
      <c r="A35" s="23">
        <v>41034200</v>
      </c>
      <c r="B35" s="15" t="s">
        <v>24</v>
      </c>
      <c r="C35" s="17">
        <f t="shared" si="2"/>
        <v>744100</v>
      </c>
      <c r="D35" s="20">
        <v>744100</v>
      </c>
      <c r="E35" s="20"/>
      <c r="F35" s="20"/>
    </row>
    <row r="36" spans="1:6" s="8" customFormat="1" ht="41.25" customHeight="1">
      <c r="A36" s="21">
        <v>41040000</v>
      </c>
      <c r="B36" s="25" t="s">
        <v>26</v>
      </c>
      <c r="C36" s="17">
        <f t="shared" si="2"/>
        <v>2507819</v>
      </c>
      <c r="D36" s="17">
        <f>D37+D38</f>
        <v>2507819</v>
      </c>
      <c r="E36" s="20"/>
      <c r="F36" s="20"/>
    </row>
    <row r="37" spans="1:8" s="8" customFormat="1" ht="51" customHeight="1">
      <c r="A37" s="23">
        <v>41040200</v>
      </c>
      <c r="B37" s="15" t="s">
        <v>35</v>
      </c>
      <c r="C37" s="17">
        <f t="shared" si="2"/>
        <v>1829317</v>
      </c>
      <c r="D37" s="20">
        <v>1829317</v>
      </c>
      <c r="E37" s="20"/>
      <c r="F37" s="20"/>
      <c r="H37" s="13"/>
    </row>
    <row r="38" spans="1:8" s="8" customFormat="1" ht="34.5" customHeight="1">
      <c r="A38" s="23">
        <v>41040400</v>
      </c>
      <c r="B38" s="15" t="s">
        <v>37</v>
      </c>
      <c r="C38" s="17">
        <f t="shared" si="2"/>
        <v>678502</v>
      </c>
      <c r="D38" s="20">
        <v>678502</v>
      </c>
      <c r="E38" s="20"/>
      <c r="F38" s="20"/>
      <c r="H38" s="13"/>
    </row>
    <row r="39" spans="1:6" s="8" customFormat="1" ht="30.75" customHeight="1">
      <c r="A39" s="21">
        <v>41050000</v>
      </c>
      <c r="B39" s="25" t="s">
        <v>28</v>
      </c>
      <c r="C39" s="17">
        <f t="shared" si="2"/>
        <v>4518756</v>
      </c>
      <c r="D39" s="27">
        <f>D40+D41</f>
        <v>818756</v>
      </c>
      <c r="E39" s="27">
        <f>E41</f>
        <v>3700000</v>
      </c>
      <c r="F39" s="27">
        <f>F41</f>
        <v>3700000</v>
      </c>
    </row>
    <row r="40" spans="1:6" s="8" customFormat="1" ht="48" customHeight="1">
      <c r="A40" s="23">
        <v>41051400</v>
      </c>
      <c r="B40" s="15" t="s">
        <v>41</v>
      </c>
      <c r="C40" s="17">
        <f>D40+E40</f>
        <v>258832</v>
      </c>
      <c r="D40" s="26">
        <v>258832</v>
      </c>
      <c r="E40" s="27"/>
      <c r="F40" s="27"/>
    </row>
    <row r="41" spans="1:6" s="8" customFormat="1" ht="68.25" customHeight="1">
      <c r="A41" s="30">
        <v>41053900</v>
      </c>
      <c r="B41" s="15" t="s">
        <v>38</v>
      </c>
      <c r="C41" s="17">
        <f>D41+E41</f>
        <v>4259924</v>
      </c>
      <c r="D41" s="26">
        <v>559924</v>
      </c>
      <c r="E41" s="20">
        <f>F41</f>
        <v>3700000</v>
      </c>
      <c r="F41" s="20">
        <v>3700000</v>
      </c>
    </row>
    <row r="42" spans="1:7" s="8" customFormat="1" ht="30.75" customHeight="1">
      <c r="A42" s="15"/>
      <c r="B42" s="16" t="s">
        <v>32</v>
      </c>
      <c r="C42" s="17">
        <f>D42+E42</f>
        <v>34467453</v>
      </c>
      <c r="D42" s="17">
        <f>D11+D20+D31</f>
        <v>30217875</v>
      </c>
      <c r="E42" s="17">
        <f>E11+E20+E31</f>
        <v>4249578</v>
      </c>
      <c r="F42" s="17">
        <f>F11+F20+F31</f>
        <v>3700000</v>
      </c>
      <c r="G42" s="13"/>
    </row>
    <row r="43" spans="1:6" s="8" customFormat="1" ht="39.75" customHeight="1">
      <c r="A43" s="2"/>
      <c r="B43" s="2"/>
      <c r="C43" s="37"/>
      <c r="D43" s="38"/>
      <c r="E43" s="38"/>
      <c r="F43" s="37"/>
    </row>
    <row r="44" spans="2:6" s="39" customFormat="1" ht="27" customHeight="1">
      <c r="B44" s="40" t="s">
        <v>42</v>
      </c>
      <c r="C44" s="1"/>
      <c r="D44" s="32"/>
      <c r="E44" s="28"/>
      <c r="F44" s="28"/>
    </row>
    <row r="45" spans="2:9" s="39" customFormat="1" ht="18">
      <c r="B45" s="41" t="s">
        <v>43</v>
      </c>
      <c r="C45" s="1"/>
      <c r="D45" s="1" t="s">
        <v>45</v>
      </c>
      <c r="E45" s="1"/>
      <c r="I45" s="39" t="s">
        <v>44</v>
      </c>
    </row>
    <row r="46" spans="1:6" ht="17.25">
      <c r="A46" s="3"/>
      <c r="B46" s="3"/>
      <c r="C46" s="3"/>
      <c r="D46" s="32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7.25">
      <c r="A48" s="3"/>
      <c r="B48" s="3"/>
      <c r="C48" s="3"/>
      <c r="D48" s="32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  <row r="51" spans="1:6" ht="12.75">
      <c r="A51" s="3"/>
      <c r="B51" s="3"/>
      <c r="C51" s="3"/>
      <c r="D51" s="3"/>
      <c r="E51" s="3"/>
      <c r="F51" s="3"/>
    </row>
    <row r="52" spans="1:6" ht="12.75">
      <c r="A52" s="3"/>
      <c r="B52" s="3"/>
      <c r="C52" s="3"/>
      <c r="D52" s="3"/>
      <c r="E52" s="3"/>
      <c r="F52" s="3"/>
    </row>
    <row r="53" spans="1:6" ht="12.75">
      <c r="A53" s="3"/>
      <c r="B53" s="3"/>
      <c r="C53" s="3"/>
      <c r="D53" s="3"/>
      <c r="E53" s="3"/>
      <c r="F53" s="3"/>
    </row>
    <row r="54" spans="1:6" ht="12.75">
      <c r="A54" s="3"/>
      <c r="B54" s="3"/>
      <c r="C54" s="3"/>
      <c r="D54" s="3"/>
      <c r="E54" s="3"/>
      <c r="F54" s="3"/>
    </row>
    <row r="55" spans="1:6" ht="12.75">
      <c r="A55" s="3"/>
      <c r="B55" s="3"/>
      <c r="C55" s="3"/>
      <c r="D55" s="3"/>
      <c r="E55" s="3"/>
      <c r="F55" s="3"/>
    </row>
    <row r="56" spans="1:6" ht="12.75">
      <c r="A56" s="3"/>
      <c r="B56" s="3"/>
      <c r="C56" s="3"/>
      <c r="D56" s="3"/>
      <c r="E56" s="3"/>
      <c r="F56" s="3"/>
    </row>
    <row r="57" spans="1:6" ht="12.75">
      <c r="A57" s="3"/>
      <c r="B57" s="3"/>
      <c r="C57" s="3"/>
      <c r="D57" s="3"/>
      <c r="E57" s="3"/>
      <c r="F57" s="3"/>
    </row>
    <row r="58" spans="1:6" ht="12.75">
      <c r="A58" s="3"/>
      <c r="B58" s="3"/>
      <c r="C58" s="3"/>
      <c r="D58" s="3"/>
      <c r="E58" s="3"/>
      <c r="F58" s="3"/>
    </row>
    <row r="59" spans="1:6" ht="12.75">
      <c r="A59" s="3"/>
      <c r="B59" s="3"/>
      <c r="C59" s="3"/>
      <c r="D59" s="3"/>
      <c r="E59" s="3"/>
      <c r="F59" s="3"/>
    </row>
    <row r="60" spans="1:6" ht="12.75">
      <c r="A60" s="3"/>
      <c r="B60" s="3"/>
      <c r="C60" s="3"/>
      <c r="D60" s="3"/>
      <c r="E60" s="3"/>
      <c r="F60" s="3"/>
    </row>
    <row r="61" spans="1:6" ht="12.75">
      <c r="A61" s="3"/>
      <c r="B61" s="3"/>
      <c r="C61" s="3"/>
      <c r="D61" s="3"/>
      <c r="E61" s="3"/>
      <c r="F61" s="3"/>
    </row>
    <row r="62" spans="1:6" ht="12.75">
      <c r="A62" s="3"/>
      <c r="B62" s="3"/>
      <c r="C62" s="3"/>
      <c r="D62" s="3"/>
      <c r="E62" s="3"/>
      <c r="F62" s="3"/>
    </row>
    <row r="63" spans="1:6" ht="12.75">
      <c r="A63" s="3"/>
      <c r="B63" s="3"/>
      <c r="C63" s="3"/>
      <c r="D63" s="3"/>
      <c r="E63" s="3"/>
      <c r="F63" s="3"/>
    </row>
    <row r="64" spans="1:6" ht="12.75">
      <c r="A64" s="3"/>
      <c r="B64" s="3"/>
      <c r="C64" s="3"/>
      <c r="D64" s="3"/>
      <c r="E64" s="3"/>
      <c r="F64" s="3"/>
    </row>
    <row r="65" spans="1:6" ht="12.75">
      <c r="A65" s="3"/>
      <c r="B65" s="3"/>
      <c r="C65" s="3"/>
      <c r="D65" s="3"/>
      <c r="E65" s="3"/>
      <c r="F65" s="3"/>
    </row>
    <row r="66" spans="1:6" ht="12.75">
      <c r="A66" s="3"/>
      <c r="B66" s="3"/>
      <c r="C66" s="3"/>
      <c r="D66" s="3"/>
      <c r="E66" s="3"/>
      <c r="F66" s="3"/>
    </row>
    <row r="67" spans="1:6" ht="12.75">
      <c r="A67" s="3"/>
      <c r="B67" s="3"/>
      <c r="C67" s="3"/>
      <c r="D67" s="3"/>
      <c r="E67" s="3"/>
      <c r="F67" s="3"/>
    </row>
    <row r="68" spans="1:6" ht="12.75">
      <c r="A68" s="3"/>
      <c r="B68" s="3"/>
      <c r="C68" s="3"/>
      <c r="D68" s="3"/>
      <c r="E68" s="3"/>
      <c r="F68" s="3"/>
    </row>
    <row r="69" spans="1:6" ht="12.75">
      <c r="A69" s="3"/>
      <c r="B69" s="3"/>
      <c r="C69" s="3"/>
      <c r="D69" s="3"/>
      <c r="E69" s="3"/>
      <c r="F69" s="3"/>
    </row>
    <row r="70" spans="1:6" ht="12.75">
      <c r="A70" s="3"/>
      <c r="B70" s="3"/>
      <c r="C70" s="3"/>
      <c r="D70" s="3"/>
      <c r="E70" s="3"/>
      <c r="F70" s="3"/>
    </row>
    <row r="71" spans="1:6" ht="12.75">
      <c r="A71" s="3"/>
      <c r="B71" s="3"/>
      <c r="C71" s="3"/>
      <c r="D71" s="3"/>
      <c r="E71" s="3"/>
      <c r="F71" s="3"/>
    </row>
    <row r="72" spans="1:6" ht="12.75">
      <c r="A72" s="3"/>
      <c r="B72" s="3"/>
      <c r="C72" s="3"/>
      <c r="D72" s="3"/>
      <c r="E72" s="3"/>
      <c r="F72" s="3"/>
    </row>
    <row r="73" spans="1:6" ht="12.75">
      <c r="A73" s="3"/>
      <c r="B73" s="3"/>
      <c r="C73" s="3"/>
      <c r="D73" s="3"/>
      <c r="E73" s="3"/>
      <c r="F73" s="3"/>
    </row>
    <row r="74" spans="1:6" ht="12.75">
      <c r="A74" s="3"/>
      <c r="B74" s="3"/>
      <c r="C74" s="3"/>
      <c r="D74" s="3"/>
      <c r="E74" s="3"/>
      <c r="F74" s="3"/>
    </row>
    <row r="75" spans="1:6" ht="12.75">
      <c r="A75" s="3"/>
      <c r="B75" s="3"/>
      <c r="C75" s="3"/>
      <c r="D75" s="3"/>
      <c r="E75" s="3"/>
      <c r="F75" s="3"/>
    </row>
    <row r="76" spans="1:6" ht="12.75">
      <c r="A76" s="3"/>
      <c r="B76" s="3"/>
      <c r="C76" s="3"/>
      <c r="D76" s="3"/>
      <c r="E76" s="3"/>
      <c r="F76" s="3"/>
    </row>
    <row r="77" spans="1:6" ht="12.75">
      <c r="A77" s="3"/>
      <c r="B77" s="3"/>
      <c r="C77" s="3"/>
      <c r="D77" s="3"/>
      <c r="E77" s="3"/>
      <c r="F77" s="3"/>
    </row>
    <row r="78" spans="1:6" ht="12.75">
      <c r="A78" s="3"/>
      <c r="B78" s="3"/>
      <c r="C78" s="3"/>
      <c r="D78" s="3"/>
      <c r="E78" s="3"/>
      <c r="F78" s="3"/>
    </row>
    <row r="79" spans="1:6" ht="12.75">
      <c r="A79" s="3"/>
      <c r="B79" s="3"/>
      <c r="C79" s="3"/>
      <c r="D79" s="3"/>
      <c r="E79" s="3"/>
      <c r="F79" s="3"/>
    </row>
    <row r="80" spans="1:6" ht="12.75">
      <c r="A80" s="3"/>
      <c r="B80" s="3"/>
      <c r="C80" s="3"/>
      <c r="D80" s="3"/>
      <c r="E80" s="3"/>
      <c r="F80" s="3"/>
    </row>
    <row r="81" spans="1:6" ht="12.75">
      <c r="A81" s="3"/>
      <c r="B81" s="3"/>
      <c r="C81" s="3"/>
      <c r="D81" s="3"/>
      <c r="E81" s="3"/>
      <c r="F81" s="3"/>
    </row>
    <row r="82" spans="1:6" ht="12.75">
      <c r="A82" s="3"/>
      <c r="B82" s="3"/>
      <c r="C82" s="3"/>
      <c r="D82" s="3"/>
      <c r="E82" s="3"/>
      <c r="F82" s="3"/>
    </row>
  </sheetData>
  <sheetProtection/>
  <mergeCells count="6">
    <mergeCell ref="A5:F5"/>
    <mergeCell ref="A8:A9"/>
    <mergeCell ref="B8:B9"/>
    <mergeCell ref="D8:D9"/>
    <mergeCell ref="E8:F8"/>
    <mergeCell ref="C8:C9"/>
  </mergeCells>
  <printOptions horizontalCentered="1"/>
  <pageMargins left="0.35433070866141736" right="0.35433070866141736" top="0.6299212598425197" bottom="0.35433070866141736" header="0.5118110236220472" footer="0.3937007874015748"/>
  <pageSetup fitToHeight="2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2020-08-17T13:31:28Z</cp:lastPrinted>
  <dcterms:created xsi:type="dcterms:W3CDTF">2008-01-10T08:01:37Z</dcterms:created>
  <dcterms:modified xsi:type="dcterms:W3CDTF">2020-08-17T13:31:46Z</dcterms:modified>
  <cp:category/>
  <cp:version/>
  <cp:contentType/>
  <cp:contentStatus/>
</cp:coreProperties>
</file>